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60" windowWidth="18195" windowHeight="11325"/>
  </bookViews>
  <sheets>
    <sheet name="за 1 месяц 2024 года " sheetId="9" r:id="rId1"/>
  </sheets>
  <externalReferences>
    <externalReference r:id="rId2"/>
  </externalReferences>
  <definedNames>
    <definedName name="Информация_об_исполнении_за_12_месяцев_2022_года_в_разрезе_муниципальных_программ_и_непрограммных_расходов">'[1]за 12 месяцев 2022 года '!$A$2</definedName>
  </definedNames>
  <calcPr calcId="145621"/>
</workbook>
</file>

<file path=xl/calcChain.xml><?xml version="1.0" encoding="utf-8"?>
<calcChain xmlns="http://schemas.openxmlformats.org/spreadsheetml/2006/main">
  <c r="C8" i="9" l="1"/>
  <c r="I8" i="9" l="1"/>
  <c r="N8" i="9" l="1"/>
  <c r="K8" i="9" l="1"/>
  <c r="J8" i="9"/>
  <c r="D8" i="9" l="1"/>
  <c r="F9" i="9" l="1"/>
  <c r="M9" i="9" l="1"/>
  <c r="M10" i="9"/>
  <c r="M8" i="9"/>
  <c r="L9" i="9" l="1"/>
  <c r="L10" i="9" l="1"/>
  <c r="L8" i="9"/>
  <c r="E8" i="9" l="1"/>
  <c r="O9" i="9" l="1"/>
  <c r="O10" i="9" l="1"/>
  <c r="G10" i="9"/>
  <c r="F10" i="9"/>
  <c r="G9" i="9"/>
  <c r="P9" i="9" s="1"/>
  <c r="P10" i="9" l="1"/>
  <c r="F8" i="9"/>
  <c r="O8" i="9"/>
  <c r="G8" i="9"/>
  <c r="H8" i="9" l="1"/>
  <c r="P8" i="9"/>
</calcChain>
</file>

<file path=xl/sharedStrings.xml><?xml version="1.0" encoding="utf-8"?>
<sst xmlns="http://schemas.openxmlformats.org/spreadsheetml/2006/main" count="32" uniqueCount="29">
  <si>
    <t>Код</t>
  </si>
  <si>
    <t>Анализ исполнения расходов бюджета городского округа город Первомайск Нижегородской области</t>
  </si>
  <si>
    <t>% исполнения</t>
  </si>
  <si>
    <t>Доля</t>
  </si>
  <si>
    <t>Сравнение с прошлым годом</t>
  </si>
  <si>
    <t>% исполнения прошлый год</t>
  </si>
  <si>
    <t>Доля в прошлом году</t>
  </si>
  <si>
    <t>Темп роста к прошлому году</t>
  </si>
  <si>
    <t>Исполнено, руб.</t>
  </si>
  <si>
    <t>Исполнено прошлый год, руб.</t>
  </si>
  <si>
    <t>Первоначальные годовые назначения, руб.</t>
  </si>
  <si>
    <t>Уточненные годовые назначения,                                                               руб.</t>
  </si>
  <si>
    <t>к первоначальным годовым назначениям</t>
  </si>
  <si>
    <t>к уточненным годовым назначениям</t>
  </si>
  <si>
    <t>5=4/2*100</t>
  </si>
  <si>
    <t>6=4/3*100</t>
  </si>
  <si>
    <t>Уточненные годовые назначения прошлого года, руб.</t>
  </si>
  <si>
    <t>Изменение % исполнения к уточненным годовым назначениям</t>
  </si>
  <si>
    <t>11=10/8*100</t>
  </si>
  <si>
    <t>12=10/9*100</t>
  </si>
  <si>
    <t>14=4/10*100</t>
  </si>
  <si>
    <t>15=6-12</t>
  </si>
  <si>
    <t>Расходы всего: в т.ч.</t>
  </si>
  <si>
    <t xml:space="preserve">в рамках муниципальных программ </t>
  </si>
  <si>
    <t xml:space="preserve">непрограммные расходы </t>
  </si>
  <si>
    <t xml:space="preserve">Наименование </t>
  </si>
  <si>
    <t xml:space="preserve"> </t>
  </si>
  <si>
    <t>Информация об исполнении за 1 месяц 2024 года в разрезе муниципальных программ и непрограммных расходов</t>
  </si>
  <si>
    <t>за 1 месяц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</si>
</sst>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/>
    <xf numFmtId="0" fontId="6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79;&#1072;%2012%20&#1084;&#1077;&#1089;&#1103;&#1094;&#1077;&#1074;%202022%20&#1075;&#1086;&#1076;&#1072;%2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 12 месяцев 2022 года 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"/>
  <sheetViews>
    <sheetView tabSelected="1" zoomScale="77" zoomScaleNormal="77" workbookViewId="0">
      <selection activeCell="D17" sqref="D17"/>
    </sheetView>
  </sheetViews>
  <sheetFormatPr defaultRowHeight="15" x14ac:dyDescent="0.25"/>
  <cols>
    <col min="1" max="1" width="43" customWidth="1"/>
    <col min="2" max="2" width="0" hidden="1" customWidth="1"/>
    <col min="3" max="3" width="19.42578125" customWidth="1"/>
    <col min="4" max="4" width="17.5703125" customWidth="1"/>
    <col min="5" max="5" width="17.42578125" customWidth="1"/>
    <col min="6" max="6" width="9.85546875" customWidth="1"/>
    <col min="7" max="7" width="9.7109375" customWidth="1"/>
    <col min="8" max="8" width="9.5703125" bestFit="1" customWidth="1"/>
    <col min="9" max="9" width="15" customWidth="1"/>
    <col min="10" max="10" width="17.28515625" customWidth="1"/>
    <col min="11" max="11" width="17.7109375" customWidth="1"/>
    <col min="14" max="14" width="9.5703125" bestFit="1" customWidth="1"/>
    <col min="16" max="16" width="12.85546875" customWidth="1"/>
  </cols>
  <sheetData>
    <row r="1" spans="1:16" ht="21" x14ac:dyDescent="0.35">
      <c r="A1" s="16" t="s">
        <v>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"/>
    </row>
    <row r="2" spans="1:16" ht="18.75" x14ac:dyDescent="0.3">
      <c r="A2" s="18" t="s">
        <v>27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"/>
    </row>
    <row r="3" spans="1:16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25">
      <c r="A4" s="20" t="s">
        <v>25</v>
      </c>
      <c r="B4" s="20" t="s">
        <v>0</v>
      </c>
      <c r="C4" s="22" t="s">
        <v>28</v>
      </c>
      <c r="D4" s="23"/>
      <c r="E4" s="23"/>
      <c r="F4" s="23"/>
      <c r="G4" s="23"/>
      <c r="H4" s="24"/>
      <c r="I4" s="25" t="s">
        <v>10</v>
      </c>
      <c r="J4" s="22" t="s">
        <v>4</v>
      </c>
      <c r="K4" s="28"/>
      <c r="L4" s="28"/>
      <c r="M4" s="28"/>
      <c r="N4" s="28"/>
      <c r="O4" s="28"/>
      <c r="P4" s="29"/>
    </row>
    <row r="5" spans="1:16" ht="33" customHeight="1" x14ac:dyDescent="0.25">
      <c r="A5" s="20"/>
      <c r="B5" s="20"/>
      <c r="C5" s="30" t="s">
        <v>10</v>
      </c>
      <c r="D5" s="30" t="s">
        <v>11</v>
      </c>
      <c r="E5" s="30" t="s">
        <v>8</v>
      </c>
      <c r="F5" s="22" t="s">
        <v>2</v>
      </c>
      <c r="G5" s="29"/>
      <c r="H5" s="25" t="s">
        <v>3</v>
      </c>
      <c r="I5" s="26"/>
      <c r="J5" s="25" t="s">
        <v>16</v>
      </c>
      <c r="K5" s="25" t="s">
        <v>9</v>
      </c>
      <c r="L5" s="33" t="s">
        <v>5</v>
      </c>
      <c r="M5" s="34"/>
      <c r="N5" s="6"/>
      <c r="O5" s="6"/>
      <c r="P5" s="6"/>
    </row>
    <row r="6" spans="1:16" ht="76.5" x14ac:dyDescent="0.25">
      <c r="A6" s="21"/>
      <c r="B6" s="21"/>
      <c r="C6" s="31"/>
      <c r="D6" s="31"/>
      <c r="E6" s="31"/>
      <c r="F6" s="8" t="s">
        <v>12</v>
      </c>
      <c r="G6" s="8" t="s">
        <v>13</v>
      </c>
      <c r="H6" s="32"/>
      <c r="I6" s="27"/>
      <c r="J6" s="27"/>
      <c r="K6" s="27"/>
      <c r="L6" s="8" t="s">
        <v>12</v>
      </c>
      <c r="M6" s="8" t="s">
        <v>13</v>
      </c>
      <c r="N6" s="8" t="s">
        <v>6</v>
      </c>
      <c r="O6" s="8" t="s">
        <v>7</v>
      </c>
      <c r="P6" s="8" t="s">
        <v>17</v>
      </c>
    </row>
    <row r="7" spans="1:16" ht="24" x14ac:dyDescent="0.25">
      <c r="A7" s="15">
        <v>1</v>
      </c>
      <c r="B7" s="15"/>
      <c r="C7" s="15">
        <v>2</v>
      </c>
      <c r="D7" s="15">
        <v>3</v>
      </c>
      <c r="E7" s="15">
        <v>4</v>
      </c>
      <c r="F7" s="15" t="s">
        <v>14</v>
      </c>
      <c r="G7" s="15" t="s">
        <v>15</v>
      </c>
      <c r="H7" s="15">
        <v>7</v>
      </c>
      <c r="I7" s="15">
        <v>8</v>
      </c>
      <c r="J7" s="15">
        <v>9</v>
      </c>
      <c r="K7" s="15">
        <v>10</v>
      </c>
      <c r="L7" s="15" t="s">
        <v>18</v>
      </c>
      <c r="M7" s="15" t="s">
        <v>19</v>
      </c>
      <c r="N7" s="15">
        <v>13</v>
      </c>
      <c r="O7" s="15" t="s">
        <v>20</v>
      </c>
      <c r="P7" s="15" t="s">
        <v>21</v>
      </c>
    </row>
    <row r="8" spans="1:16" ht="24.75" customHeight="1" x14ac:dyDescent="0.25">
      <c r="A8" s="4" t="s">
        <v>22</v>
      </c>
      <c r="B8" s="5"/>
      <c r="C8" s="9">
        <f>SUM(C9:C10)</f>
        <v>1007827100</v>
      </c>
      <c r="D8" s="9">
        <f>SUM(D9:D10)</f>
        <v>1188921789.5900002</v>
      </c>
      <c r="E8" s="9">
        <f>SUM(E9:E10)</f>
        <v>44235483.390000001</v>
      </c>
      <c r="F8" s="9">
        <f>SUM(E8/C8*100)</f>
        <v>4.3891936811383623</v>
      </c>
      <c r="G8" s="9">
        <f>SUM(E8/D8*100)</f>
        <v>3.7206386305069414</v>
      </c>
      <c r="H8" s="12">
        <f>SUM(H9:H10)</f>
        <v>100</v>
      </c>
      <c r="I8" s="9">
        <f>SUM(I9:I10)</f>
        <v>703893100</v>
      </c>
      <c r="J8" s="9">
        <f>SUM(J9:J10)</f>
        <v>1161117017.74</v>
      </c>
      <c r="K8" s="9">
        <f>SUM(K9:K10)</f>
        <v>40000778.009999998</v>
      </c>
      <c r="L8" s="9">
        <f>SUM(K8/I8*100)</f>
        <v>5.6827916071346625</v>
      </c>
      <c r="M8" s="9">
        <f>SUM(K8/J8*100)</f>
        <v>3.445025557187817</v>
      </c>
      <c r="N8" s="12">
        <f>SUM(N9:N10)</f>
        <v>100</v>
      </c>
      <c r="O8" s="9">
        <f>SUM(E8/K8*100)</f>
        <v>110.58655753880925</v>
      </c>
      <c r="P8" s="9">
        <f>SUM(G8-M8)</f>
        <v>0.27561307331912444</v>
      </c>
    </row>
    <row r="9" spans="1:16" ht="51.75" customHeight="1" x14ac:dyDescent="0.25">
      <c r="A9" s="2" t="s">
        <v>23</v>
      </c>
      <c r="B9" s="7"/>
      <c r="C9" s="11">
        <v>1005162500</v>
      </c>
      <c r="D9" s="11">
        <v>1185880716.95</v>
      </c>
      <c r="E9" s="11">
        <v>43920515.789999999</v>
      </c>
      <c r="F9" s="11">
        <f>SUM(E9/C9*100)</f>
        <v>4.3694940658848695</v>
      </c>
      <c r="G9" s="11">
        <f>SUM(E9/D9*100)</f>
        <v>3.7036200321192849</v>
      </c>
      <c r="H9" s="13">
        <v>99.6</v>
      </c>
      <c r="I9" s="11">
        <v>699926700</v>
      </c>
      <c r="J9" s="11">
        <v>1158425359.74</v>
      </c>
      <c r="K9" s="11">
        <v>39817978.140000001</v>
      </c>
      <c r="L9" s="11">
        <f>SUM(K9/I9*100)</f>
        <v>5.6888782982560882</v>
      </c>
      <c r="M9" s="14">
        <f t="shared" ref="M9:M10" si="0">SUM(K9/J9*100)</f>
        <v>3.4372502125589559</v>
      </c>
      <c r="N9" s="13">
        <v>97.7</v>
      </c>
      <c r="O9" s="10">
        <f>SUM(E9/K9*100)</f>
        <v>110.30322944971107</v>
      </c>
      <c r="P9" s="10">
        <f>SUM(G9-M9)</f>
        <v>0.26636981956032901</v>
      </c>
    </row>
    <row r="10" spans="1:16" ht="48.75" customHeight="1" x14ac:dyDescent="0.25">
      <c r="A10" s="2" t="s">
        <v>24</v>
      </c>
      <c r="B10" s="3"/>
      <c r="C10" s="11">
        <v>2664600</v>
      </c>
      <c r="D10" s="11">
        <v>3041072.64</v>
      </c>
      <c r="E10" s="11">
        <v>314967.59999999998</v>
      </c>
      <c r="F10" s="11">
        <f>SUM(E10/C10*100)</f>
        <v>11.820445845530285</v>
      </c>
      <c r="G10" s="11">
        <f t="shared" ref="G10" si="1">SUM(E10/D10*100)</f>
        <v>10.35712188709836</v>
      </c>
      <c r="H10" s="13">
        <v>0.4</v>
      </c>
      <c r="I10" s="11">
        <v>3966400</v>
      </c>
      <c r="J10" s="11">
        <v>2691658</v>
      </c>
      <c r="K10" s="11">
        <v>182799.87</v>
      </c>
      <c r="L10" s="11">
        <f t="shared" ref="L10" si="2">SUM(K10/I10*100)</f>
        <v>4.6087099132714808</v>
      </c>
      <c r="M10" s="14">
        <f t="shared" si="0"/>
        <v>6.7913483065084792</v>
      </c>
      <c r="N10" s="13">
        <v>2.2999999999999998</v>
      </c>
      <c r="O10" s="10">
        <f t="shared" ref="O10" si="3">SUM(E10/K10*100)</f>
        <v>172.30187308120074</v>
      </c>
      <c r="P10" s="10">
        <f t="shared" ref="P10" si="4">SUM(G10-M10)</f>
        <v>3.5657735805898811</v>
      </c>
    </row>
    <row r="11" spans="1:16" x14ac:dyDescent="0.25">
      <c r="H11" t="s">
        <v>26</v>
      </c>
    </row>
  </sheetData>
  <mergeCells count="15">
    <mergeCell ref="A1:O1"/>
    <mergeCell ref="A2:O2"/>
    <mergeCell ref="A4:A6"/>
    <mergeCell ref="B4:B6"/>
    <mergeCell ref="C4:H4"/>
    <mergeCell ref="I4:I6"/>
    <mergeCell ref="J4:P4"/>
    <mergeCell ref="C5:C6"/>
    <mergeCell ref="D5:D6"/>
    <mergeCell ref="E5:E6"/>
    <mergeCell ref="F5:G5"/>
    <mergeCell ref="H5:H6"/>
    <mergeCell ref="J5:J6"/>
    <mergeCell ref="K5:K6"/>
    <mergeCell ref="L5:M5"/>
  </mergeCells>
  <pageMargins left="0.25" right="0.25" top="0.75" bottom="0.75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1 месяц 2024 года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fu5</dc:creator>
  <cp:lastModifiedBy>fu5</cp:lastModifiedBy>
  <cp:lastPrinted>2024-02-09T12:02:42Z</cp:lastPrinted>
  <dcterms:created xsi:type="dcterms:W3CDTF">2016-08-26T05:17:14Z</dcterms:created>
  <dcterms:modified xsi:type="dcterms:W3CDTF">2024-02-09T12:03:32Z</dcterms:modified>
</cp:coreProperties>
</file>